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 activeTab="2"/>
  </bookViews>
  <sheets>
    <sheet name="Data" sheetId="1" r:id="rId1"/>
    <sheet name="Catchment Forecasts" sheetId="2" r:id="rId2"/>
    <sheet name="Usage Pie Chart" sheetId="4" r:id="rId3"/>
  </sheets>
  <calcPr calcId="152511" iterate="1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B19" i="1"/>
  <c r="E19" i="1" s="1"/>
  <c r="E17" i="1"/>
  <c r="E16" i="1"/>
  <c r="E15" i="1"/>
  <c r="E14" i="1"/>
  <c r="D11" i="1"/>
  <c r="D21" i="1" s="1"/>
  <c r="C11" i="1"/>
  <c r="C21" i="1" s="1"/>
  <c r="B11" i="1"/>
  <c r="E11" i="1" s="1"/>
  <c r="E9" i="1"/>
  <c r="E8" i="1"/>
  <c r="E7" i="1"/>
  <c r="E6" i="1"/>
  <c r="E21" i="1" l="1"/>
  <c r="B21" i="1"/>
</calcChain>
</file>

<file path=xl/sharedStrings.xml><?xml version="1.0" encoding="utf-8"?>
<sst xmlns="http://schemas.openxmlformats.org/spreadsheetml/2006/main" count="23" uniqueCount="19">
  <si>
    <t>Water Catchment Analysis</t>
  </si>
  <si>
    <t>Catchment Estimates</t>
  </si>
  <si>
    <t>Region</t>
  </si>
  <si>
    <t>Apr</t>
  </si>
  <si>
    <t>May</t>
  </si>
  <si>
    <t>Jun</t>
  </si>
  <si>
    <t>Total</t>
  </si>
  <si>
    <t>Jindawyn Forest</t>
  </si>
  <si>
    <t>Stretzle Valley</t>
  </si>
  <si>
    <t>McArthur Park</t>
  </si>
  <si>
    <t>Devondale</t>
  </si>
  <si>
    <t>Total Volume</t>
  </si>
  <si>
    <t>Usage</t>
  </si>
  <si>
    <t>Northern</t>
  </si>
  <si>
    <t>Eastern</t>
  </si>
  <si>
    <t>Southern</t>
  </si>
  <si>
    <t>Western</t>
  </si>
  <si>
    <t>Total Usage</t>
  </si>
  <si>
    <t>Expected Retention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</si>
</sst>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Albertus Extra Bold"/>
      <family val="2"/>
    </font>
    <font>
      <sz val="11"/>
      <color theme="1"/>
      <name val="Calibri"/>
      <family val="2"/>
    </font>
    <font>
      <b/>
      <sz val="14"/>
      <color rgb="FF000000"/>
      <name val="Albertus Extra Bold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0" xfId="1" applyNumberFormat="1" applyFont="1" applyFill="1" applyBorder="1"/>
    <xf numFmtId="164" fontId="5" fillId="0" borderId="0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83D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Catchment Trends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Data!$A$6</c:f>
              <c:strCache>
                <c:ptCount val="1"/>
                <c:pt idx="0">
                  <c:v>Jindawyn Forest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Data!$B$6:$D$6</c:f>
              <c:numCache>
                <c:formatCode>_-* #,##0_-;\-* #,##0_-;_-* "-"??_-;_-@_-</c:formatCode>
                <c:ptCount val="3"/>
                <c:pt idx="0">
                  <c:v>1170785</c:v>
                </c:pt>
                <c:pt idx="1">
                  <c:v>2221131</c:v>
                </c:pt>
                <c:pt idx="2">
                  <c:v>1608900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Stretzle Valley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Data!$B$7:$D$7</c:f>
              <c:numCache>
                <c:formatCode>_-* #,##0_-;\-* #,##0_-;_-* "-"??_-;_-@_-</c:formatCode>
                <c:ptCount val="3"/>
                <c:pt idx="0">
                  <c:v>1644825</c:v>
                </c:pt>
                <c:pt idx="1">
                  <c:v>1806079</c:v>
                </c:pt>
                <c:pt idx="2">
                  <c:v>1720385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McArthur Park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Data!$B$8:$D$8</c:f>
              <c:numCache>
                <c:formatCode>_-* #,##0_-;\-* #,##0_-;_-* "-"??_-;_-@_-</c:formatCode>
                <c:ptCount val="3"/>
                <c:pt idx="0">
                  <c:v>3642018</c:v>
                </c:pt>
                <c:pt idx="1">
                  <c:v>3105979</c:v>
                </c:pt>
                <c:pt idx="2">
                  <c:v>2861752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Devondale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Data!$B$9:$D$9</c:f>
              <c:numCache>
                <c:formatCode>_-* #,##0_-;\-* #,##0_-;_-* "-"??_-;_-@_-</c:formatCode>
                <c:ptCount val="3"/>
                <c:pt idx="0">
                  <c:v>2651756</c:v>
                </c:pt>
                <c:pt idx="1">
                  <c:v>2742420</c:v>
                </c:pt>
                <c:pt idx="2">
                  <c:v>2574530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089880"/>
        <c:axId val="560091448"/>
      </c:lineChart>
      <c:catAx>
        <c:axId val="560089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091448"/>
        <c:crosses val="autoZero"/>
        <c:auto val="1"/>
        <c:lblAlgn val="ctr"/>
        <c:lblOffset val="100"/>
        <c:noMultiLvlLbl val="0"/>
      </c:catAx>
      <c:valAx>
        <c:axId val="56009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089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Water Usage By Region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Data!$E$14:$E$17</c:f>
              <c:numCache>
                <c:formatCode>_-* #,##0_-;\-* #,##0_-;_-* "-"??_-;_-@_-</c:formatCode>
                <c:ptCount val="4"/>
                <c:pt idx="0">
                  <c:v>2581986</c:v>
                </c:pt>
                <c:pt idx="1">
                  <c:v>3005675</c:v>
                </c:pt>
                <c:pt idx="2">
                  <c:v>5447770</c:v>
                </c:pt>
                <c:pt idx="3">
                  <c:v>4545225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797" cy="607218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3" sqref="A3"/>
    </sheetView>
  </sheetViews>
  <sheetFormatPr defaultRowHeight="15"/>
  <cols>
    <col min="1" max="1" width="19.85546875" customWidth="1"/>
    <col min="2" max="4" width="13.28515625" bestFit="1" customWidth="1"/>
    <col min="5" max="5" width="14.28515625" bestFit="1" customWidth="1"/>
  </cols>
  <sheetData>
    <row r="1" spans="1:5" ht="20.25">
      <c r="A1" s="1" t="s">
        <v>0</v>
      </c>
      <c r="B1" s="2"/>
      <c r="C1" s="2"/>
      <c r="D1" s="2"/>
      <c r="E1" s="2"/>
    </row>
    <row r="2" spans="1:5" ht="18">
      <c r="A2" s="3" t="s">
        <v>1</v>
      </c>
      <c r="B2" s="2"/>
      <c r="C2" s="2"/>
      <c r="D2" s="2"/>
      <c r="E2" s="2"/>
    </row>
    <row r="3" spans="1:5">
      <c r="A3" s="2"/>
      <c r="B3" s="2"/>
      <c r="C3" s="2"/>
      <c r="D3" s="2"/>
      <c r="E3" s="2"/>
    </row>
    <row r="4" spans="1:5">
      <c r="A4" s="2"/>
      <c r="B4" s="2"/>
      <c r="C4" s="2"/>
      <c r="D4" s="2"/>
      <c r="E4" s="2"/>
    </row>
    <row r="5" spans="1: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>
      <c r="A6" s="4" t="s">
        <v>7</v>
      </c>
      <c r="B6" s="6">
        <v>1170785</v>
      </c>
      <c r="C6" s="6">
        <v>2221131</v>
      </c>
      <c r="D6" s="6">
        <v>1608900</v>
      </c>
      <c r="E6" s="6">
        <f>SUM(B6:D6)</f>
        <v>5000816</v>
      </c>
    </row>
    <row r="7" spans="1:5">
      <c r="A7" s="4" t="s">
        <v>8</v>
      </c>
      <c r="B7" s="6">
        <v>1644825</v>
      </c>
      <c r="C7" s="6">
        <v>1806079</v>
      </c>
      <c r="D7" s="6">
        <v>1720385</v>
      </c>
      <c r="E7" s="6">
        <f>SUM(B7:D7)</f>
        <v>5171289</v>
      </c>
    </row>
    <row r="8" spans="1:5">
      <c r="A8" s="4" t="s">
        <v>9</v>
      </c>
      <c r="B8" s="6">
        <v>3642018</v>
      </c>
      <c r="C8" s="6">
        <v>3105979</v>
      </c>
      <c r="D8" s="6">
        <v>2861752</v>
      </c>
      <c r="E8" s="6">
        <f>SUM(B8:D8)</f>
        <v>9609749</v>
      </c>
    </row>
    <row r="9" spans="1:5">
      <c r="A9" s="4" t="s">
        <v>10</v>
      </c>
      <c r="B9" s="6">
        <v>2651756</v>
      </c>
      <c r="C9" s="6">
        <v>2742420</v>
      </c>
      <c r="D9" s="6">
        <v>2574530</v>
      </c>
      <c r="E9" s="6">
        <f>SUM(B9:D9)</f>
        <v>7968706</v>
      </c>
    </row>
    <row r="10" spans="1:5">
      <c r="A10" s="4"/>
      <c r="B10" s="6"/>
      <c r="C10" s="6"/>
      <c r="D10" s="6"/>
      <c r="E10" s="6"/>
    </row>
    <row r="11" spans="1:5">
      <c r="A11" s="4" t="s">
        <v>11</v>
      </c>
      <c r="B11" s="6">
        <f>SUM(B6:B10)</f>
        <v>9109384</v>
      </c>
      <c r="C11" s="6">
        <f>SUM(C6:C10)</f>
        <v>9875609</v>
      </c>
      <c r="D11" s="6">
        <f>SUM(D6:D10)</f>
        <v>8765567</v>
      </c>
      <c r="E11" s="6">
        <f>SUM(B11:D11)</f>
        <v>27750560</v>
      </c>
    </row>
    <row r="12" spans="1:5">
      <c r="A12" s="2"/>
      <c r="B12" s="6"/>
      <c r="C12" s="6"/>
      <c r="D12" s="6"/>
      <c r="E12" s="6"/>
    </row>
    <row r="13" spans="1:5">
      <c r="A13" s="4" t="s">
        <v>12</v>
      </c>
      <c r="B13" s="7" t="s">
        <v>3</v>
      </c>
      <c r="C13" s="7" t="s">
        <v>4</v>
      </c>
      <c r="D13" s="7" t="s">
        <v>5</v>
      </c>
      <c r="E13" s="7" t="s">
        <v>6</v>
      </c>
    </row>
    <row r="14" spans="1:5">
      <c r="A14" s="4" t="s">
        <v>13</v>
      </c>
      <c r="B14" s="6">
        <v>671518</v>
      </c>
      <c r="C14" s="6">
        <v>971074</v>
      </c>
      <c r="D14" s="6">
        <v>939394</v>
      </c>
      <c r="E14" s="6">
        <f>SUM(B14:D14)</f>
        <v>2581986</v>
      </c>
    </row>
    <row r="15" spans="1:5">
      <c r="A15" s="4" t="s">
        <v>14</v>
      </c>
      <c r="B15" s="6">
        <v>958743</v>
      </c>
      <c r="C15" s="6">
        <v>1047298</v>
      </c>
      <c r="D15" s="6">
        <v>999634</v>
      </c>
      <c r="E15" s="6">
        <f>SUM(B15:D15)</f>
        <v>3005675</v>
      </c>
    </row>
    <row r="16" spans="1:5">
      <c r="A16" s="4" t="s">
        <v>15</v>
      </c>
      <c r="B16" s="6">
        <v>2057402</v>
      </c>
      <c r="C16" s="6">
        <v>1762074</v>
      </c>
      <c r="D16" s="6">
        <v>1628294</v>
      </c>
      <c r="E16" s="6">
        <f>SUM(B16:D16)</f>
        <v>5447770</v>
      </c>
    </row>
    <row r="17" spans="1:5">
      <c r="A17" s="4" t="s">
        <v>16</v>
      </c>
      <c r="B17" s="6">
        <v>1513186</v>
      </c>
      <c r="C17" s="6">
        <v>1561967</v>
      </c>
      <c r="D17" s="6">
        <v>1470072</v>
      </c>
      <c r="E17" s="6">
        <f>SUM(B17:D17)</f>
        <v>4545225</v>
      </c>
    </row>
    <row r="18" spans="1:5">
      <c r="A18" s="4"/>
      <c r="B18" s="6"/>
      <c r="C18" s="6"/>
      <c r="D18" s="6"/>
      <c r="E18" s="6"/>
    </row>
    <row r="19" spans="1:5">
      <c r="A19" s="4" t="s">
        <v>17</v>
      </c>
      <c r="B19" s="6">
        <f>SUM(B14:B18)</f>
        <v>5200849</v>
      </c>
      <c r="C19" s="6">
        <f>SUM(C14:C18)</f>
        <v>5342413</v>
      </c>
      <c r="D19" s="6">
        <f>SUM(D14:D18)</f>
        <v>5037394</v>
      </c>
      <c r="E19" s="6">
        <f>SUM(B19:D19)</f>
        <v>15580656</v>
      </c>
    </row>
    <row r="20" spans="1:5">
      <c r="A20" s="4"/>
      <c r="B20" s="6"/>
      <c r="C20" s="6"/>
      <c r="D20" s="6"/>
      <c r="E20" s="6"/>
    </row>
    <row r="21" spans="1:5">
      <c r="A21" s="4" t="s">
        <v>18</v>
      </c>
      <c r="B21" s="6">
        <f>B11-B19</f>
        <v>3908535</v>
      </c>
      <c r="C21" s="6">
        <f>C11-C19</f>
        <v>4533196</v>
      </c>
      <c r="D21" s="6">
        <f>D11-D19</f>
        <v>3728173</v>
      </c>
      <c r="E21" s="6">
        <f>E11-E19</f>
        <v>12169904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Catchment Forecasts</vt:lpstr>
      <vt:lpstr>Usage Pie 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2014-03-13T05:42:24Z</dcterms:created>
  <dcterms:modified xsi:type="dcterms:W3CDTF">2014-03-31T02:54:58Z</dcterms:modified>
</cp:coreProperties>
</file>